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1600" windowHeight="9645" tabRatio="857"/>
  </bookViews>
  <sheets>
    <sheet name="Fatura" sheetId="18" r:id="rId1"/>
  </sheets>
  <externalReferences>
    <externalReference r:id="rId2"/>
  </externalReferences>
  <definedNames>
    <definedName name="AnahtarHasta">[1]Ocak!$K$2</definedName>
    <definedName name="AnahtarKişisel">[1]Ocak!$G$2</definedName>
    <definedName name="AnahtarÖzel1">[1]Ocak!$N$2</definedName>
    <definedName name="AnahtarÖzel2">[1]Ocak!$R$2</definedName>
    <definedName name="AnahtarTatil">[1]Ocak!$C$2</definedName>
    <definedName name="TakvimYılı">#REF!</definedName>
    <definedName name="_xlnm.Print_Area" localSheetId="0">Fatura!$A$1:$O$24</definedName>
  </definedNames>
  <calcPr calcId="162913"/>
</workbook>
</file>

<file path=xl/calcChain.xml><?xml version="1.0" encoding="utf-8"?>
<calcChain xmlns="http://schemas.openxmlformats.org/spreadsheetml/2006/main">
  <c r="O13" i="18" l="1"/>
  <c r="O6" i="18"/>
  <c r="O11" i="18"/>
  <c r="S2" i="18" l="1"/>
  <c r="S3" i="18" s="1"/>
  <c r="O12" i="18" s="1"/>
  <c r="O4" i="18" l="1"/>
  <c r="O3" i="18"/>
  <c r="O5" i="18" l="1"/>
  <c r="T11" i="18" l="1"/>
  <c r="T6" i="18" l="1"/>
  <c r="T7" i="18"/>
  <c r="T8" i="18"/>
  <c r="T9" i="18"/>
  <c r="T10" i="18"/>
  <c r="T12" i="18"/>
  <c r="T13" i="18"/>
  <c r="S9" i="18" l="1"/>
  <c r="S8" i="18"/>
  <c r="S10" i="18"/>
  <c r="S6" i="18"/>
  <c r="S7" i="18"/>
  <c r="S13" i="18"/>
  <c r="O10" i="18" s="1"/>
  <c r="S12" i="18"/>
  <c r="O9" i="18" s="1"/>
  <c r="S11" i="18"/>
  <c r="O8" i="18" s="1"/>
  <c r="O7" i="18" l="1"/>
  <c r="N14" i="18" s="1"/>
</calcChain>
</file>

<file path=xl/sharedStrings.xml><?xml version="1.0" encoding="utf-8"?>
<sst xmlns="http://schemas.openxmlformats.org/spreadsheetml/2006/main" count="28" uniqueCount="28">
  <si>
    <t>Ürün Adı</t>
  </si>
  <si>
    <t>Tutar</t>
  </si>
  <si>
    <t>Miktar</t>
  </si>
  <si>
    <t>Birim Fiyatı</t>
  </si>
  <si>
    <t>Toplam</t>
  </si>
  <si>
    <t>KDV %18</t>
  </si>
  <si>
    <t>Genel Toplam</t>
  </si>
  <si>
    <t>S.N.</t>
  </si>
  <si>
    <t xml:space="preserve">Mousepad   </t>
  </si>
  <si>
    <t xml:space="preserve">Klavye   </t>
  </si>
  <si>
    <t xml:space="preserve">Monitör   </t>
  </si>
  <si>
    <t xml:space="preserve">Mouse   </t>
  </si>
  <si>
    <t xml:space="preserve">Speaker    </t>
  </si>
  <si>
    <t>Soyadınız Fatura</t>
  </si>
  <si>
    <t>Metin Birleştirme</t>
  </si>
  <si>
    <t>Adınız Soyadınız</t>
  </si>
  <si>
    <t>Taşıma Kopyalama Silme</t>
  </si>
  <si>
    <t>Hücre Renkleri</t>
  </si>
  <si>
    <t>Yazı Biçimleri</t>
  </si>
  <si>
    <t>Tablo Kenarlıkları</t>
  </si>
  <si>
    <t>Ürün Tutarı Hesabı</t>
  </si>
  <si>
    <t>Toplam Hesabı</t>
  </si>
  <si>
    <t>KDV Hesabı</t>
  </si>
  <si>
    <t>Gen. Top. Hesabı</t>
  </si>
  <si>
    <t>Gen. Top. Para Birimi</t>
  </si>
  <si>
    <t>Açıklama Metni</t>
  </si>
  <si>
    <t>Puanı</t>
  </si>
  <si>
    <t>Öğrenci Sınav Puantaj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</si>
</sst>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₺&quot;* #,##0.00_-;\-&quot;₺&quot;* #,##0.00_-;_-&quot;₺&quot;* &quot;-&quot;??_-;_-@_-"/>
    <numFmt numFmtId="164" formatCode="_-&quot;₺&quot;* #,##0_-;\-&quot;₺&quot;* #,##0_-;_-&quot;₺&quot;* &quot;-&quot;??_-;_-@_-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Segoe UI"/>
      <family val="2"/>
      <charset val="162"/>
    </font>
    <font>
      <sz val="11"/>
      <color theme="0"/>
      <name val="Segoe UI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name val="Segoe UI"/>
      <family val="2"/>
      <charset val="162"/>
    </font>
    <font>
      <sz val="9"/>
      <name val="Segoe UI"/>
      <family val="2"/>
      <charset val="162"/>
    </font>
    <font>
      <sz val="8"/>
      <color rgb="FF000000"/>
      <name val="Segoe UI"/>
      <family val="2"/>
      <charset val="162"/>
    </font>
    <font>
      <b/>
      <sz val="11"/>
      <color theme="1"/>
      <name val="Segoe UI"/>
      <family val="2"/>
      <charset val="162"/>
    </font>
    <font>
      <b/>
      <sz val="14"/>
      <color theme="1"/>
      <name val="Segoe UI"/>
      <family val="2"/>
      <charset val="162"/>
    </font>
    <font>
      <sz val="10"/>
      <color theme="1"/>
      <name val="Segoe UI"/>
      <family val="2"/>
      <charset val="162"/>
    </font>
    <font>
      <sz val="10"/>
      <color theme="0"/>
      <name val="Segoe UI"/>
      <family val="2"/>
      <charset val="162"/>
    </font>
    <font>
      <sz val="8"/>
      <color theme="0"/>
      <name val="Calibri"/>
      <family val="2"/>
      <charset val="162"/>
      <scheme val="minor"/>
    </font>
    <font>
      <b/>
      <sz val="8"/>
      <color theme="0"/>
      <name val="Cambria"/>
      <family val="1"/>
      <charset val="162"/>
      <scheme val="major"/>
    </font>
    <font>
      <sz val="8"/>
      <color theme="1"/>
      <name val="Segoe UI"/>
      <family val="2"/>
      <charset val="162"/>
    </font>
    <font>
      <sz val="9"/>
      <color theme="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theme="0" tint="-4.9989318521683403E-2"/>
      <name val="Segoe UI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>
      <alignment horizontal="left" vertical="center" wrapText="1" indent="2"/>
    </xf>
    <xf numFmtId="0" fontId="6" fillId="0" borderId="0">
      <alignment horizontal="center"/>
    </xf>
    <xf numFmtId="0" fontId="1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2" fillId="4" borderId="0" xfId="0" applyFont="1" applyFill="1"/>
    <xf numFmtId="0" fontId="3" fillId="6" borderId="1" xfId="0" applyFont="1" applyFill="1" applyBorder="1" applyAlignment="1" applyProtection="1">
      <alignment vertical="center"/>
      <protection locked="0"/>
    </xf>
    <xf numFmtId="0" fontId="7" fillId="4" borderId="0" xfId="0" applyFont="1" applyFill="1"/>
    <xf numFmtId="0" fontId="2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 applyProtection="1">
      <alignment horizontal="right" vertical="center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/>
    <xf numFmtId="0" fontId="8" fillId="0" borderId="0" xfId="0" applyNumberFormat="1" applyFont="1" applyFill="1"/>
    <xf numFmtId="0" fontId="3" fillId="0" borderId="0" xfId="0" applyFont="1" applyFill="1"/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5" fillId="0" borderId="0" xfId="0" applyFont="1" applyFill="1" applyAlignment="1" applyProtection="1">
      <alignment horizontal="right" vertical="center"/>
      <protection hidden="1"/>
    </xf>
    <xf numFmtId="0" fontId="16" fillId="5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center" indent="1"/>
    </xf>
    <xf numFmtId="0" fontId="18" fillId="0" borderId="0" xfId="0" applyFont="1" applyFill="1" applyBorder="1" applyAlignment="1">
      <alignment horizontal="left" vertical="center"/>
    </xf>
    <xf numFmtId="2" fontId="18" fillId="0" borderId="0" xfId="1" applyNumberFormat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 vertical="center"/>
      <protection locked="0"/>
    </xf>
    <xf numFmtId="164" fontId="18" fillId="0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7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8" fillId="0" borderId="0" xfId="0" applyFont="1" applyFill="1" applyBorder="1" applyAlignment="1" applyProtection="1">
      <alignment vertical="center"/>
      <protection locked="0"/>
    </xf>
    <xf numFmtId="0" fontId="20" fillId="5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</cellXfs>
  <cellStyles count="6">
    <cellStyle name="%40 - Vurgu3" xfId="1" builtinId="39"/>
    <cellStyle name="Çalışan" xfId="2"/>
    <cellStyle name="Etiket" xfId="3"/>
    <cellStyle name="Normal" xfId="0" builtinId="0"/>
    <cellStyle name="ParaBirimi" xfId="5" builtinId="4"/>
    <cellStyle name="Vurgu1" xfId="4" builtinId="29"/>
  </cellStyles>
  <dxfs count="3">
    <dxf>
      <font>
        <color theme="1"/>
      </font>
    </dxf>
    <dxf>
      <font>
        <color auto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70AD47"/>
      <color rgb="FF4472C4"/>
      <color rgb="FFC80000"/>
      <color rgb="FF74DE66"/>
      <color rgb="FF0066CC"/>
      <color rgb="FFEAEAEA"/>
      <color rgb="FFD9D9D9"/>
      <color rgb="FFDDDDDD"/>
      <color rgb="FF3366CC"/>
      <color rgb="FF3E6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3" lockText="1" noThreeD="1"/>
</file>

<file path=xl/ctrlProps/ctrlProp10.xml><?xml version="1.0" encoding="utf-8"?>
<formControlPr xmlns="http://schemas.microsoft.com/office/spreadsheetml/2009/9/main" objectType="CheckBox" fmlaLink="$L$5" lockText="1" noThreeD="1"/>
</file>

<file path=xl/ctrlProps/ctrlProp11.xml><?xml version="1.0" encoding="utf-8"?>
<formControlPr xmlns="http://schemas.microsoft.com/office/spreadsheetml/2009/9/main" objectType="CheckBox" fmlaLink="M5" lockText="1" noThreeD="1"/>
</file>

<file path=xl/ctrlProps/ctrlProp12.xml><?xml version="1.0" encoding="utf-8"?>
<formControlPr xmlns="http://schemas.microsoft.com/office/spreadsheetml/2009/9/main" objectType="CheckBox" fmlaLink="N5" lockText="1" noThreeD="1"/>
</file>

<file path=xl/ctrlProps/ctrlProp13.xml><?xml version="1.0" encoding="utf-8"?>
<formControlPr xmlns="http://schemas.microsoft.com/office/spreadsheetml/2009/9/main" objectType="CheckBox" fmlaLink="K6" lockText="1" noThreeD="1"/>
</file>

<file path=xl/ctrlProps/ctrlProp14.xml><?xml version="1.0" encoding="utf-8"?>
<formControlPr xmlns="http://schemas.microsoft.com/office/spreadsheetml/2009/9/main" objectType="CheckBox" fmlaLink="M6" lockText="1" noThreeD="1"/>
</file>

<file path=xl/ctrlProps/ctrlProp15.xml><?xml version="1.0" encoding="utf-8"?>
<formControlPr xmlns="http://schemas.microsoft.com/office/spreadsheetml/2009/9/main" objectType="CheckBox" fmlaLink="L6" lockText="1" noThreeD="1"/>
</file>

<file path=xl/ctrlProps/ctrlProp16.xml><?xml version="1.0" encoding="utf-8"?>
<formControlPr xmlns="http://schemas.microsoft.com/office/spreadsheetml/2009/9/main" objectType="CheckBox" fmlaLink="K11" lockText="1" noThreeD="1"/>
</file>

<file path=xl/ctrlProps/ctrlProp17.xml><?xml version="1.0" encoding="utf-8"?>
<formControlPr xmlns="http://schemas.microsoft.com/office/spreadsheetml/2009/9/main" objectType="CheckBox" fmlaLink="L11" lockText="1" noThreeD="1"/>
</file>

<file path=xl/ctrlProps/ctrlProp18.xml><?xml version="1.0" encoding="utf-8"?>
<formControlPr xmlns="http://schemas.microsoft.com/office/spreadsheetml/2009/9/main" objectType="CheckBox" fmlaLink="K13" lockText="1" noThreeD="1"/>
</file>

<file path=xl/ctrlProps/ctrlProp19.xml><?xml version="1.0" encoding="utf-8"?>
<formControlPr xmlns="http://schemas.microsoft.com/office/spreadsheetml/2009/9/main" objectType="CheckBox" fmlaLink="L13" lockText="1" noThreeD="1"/>
</file>

<file path=xl/ctrlProps/ctrlProp2.xml><?xml version="1.0" encoding="utf-8"?>
<formControlPr xmlns="http://schemas.microsoft.com/office/spreadsheetml/2009/9/main" objectType="CheckBox" fmlaLink="$M$3" lockText="1" noThreeD="1"/>
</file>

<file path=xl/ctrlProps/ctrlProp3.xml><?xml version="1.0" encoding="utf-8"?>
<formControlPr xmlns="http://schemas.microsoft.com/office/spreadsheetml/2009/9/main" objectType="CheckBox" fmlaLink="$L$3" lockText="1" noThreeD="1"/>
</file>

<file path=xl/ctrlProps/ctrlProp4.xml><?xml version="1.0" encoding="utf-8"?>
<formControlPr xmlns="http://schemas.microsoft.com/office/spreadsheetml/2009/9/main" objectType="CheckBox" fmlaLink="$N$3" lockText="1" noThreeD="1"/>
</file>

<file path=xl/ctrlProps/ctrlProp5.xml><?xml version="1.0" encoding="utf-8"?>
<formControlPr xmlns="http://schemas.microsoft.com/office/spreadsheetml/2009/9/main" objectType="CheckBox" fmlaLink="K4" lockText="1" noThreeD="1"/>
</file>

<file path=xl/ctrlProps/ctrlProp6.xml><?xml version="1.0" encoding="utf-8"?>
<formControlPr xmlns="http://schemas.microsoft.com/office/spreadsheetml/2009/9/main" objectType="CheckBox" fmlaLink="M4" lockText="1" noThreeD="1"/>
</file>

<file path=xl/ctrlProps/ctrlProp7.xml><?xml version="1.0" encoding="utf-8"?>
<formControlPr xmlns="http://schemas.microsoft.com/office/spreadsheetml/2009/9/main" objectType="CheckBox" fmlaLink="L4" lockText="1" noThreeD="1"/>
</file>

<file path=xl/ctrlProps/ctrlProp8.xml><?xml version="1.0" encoding="utf-8"?>
<formControlPr xmlns="http://schemas.microsoft.com/office/spreadsheetml/2009/9/main" objectType="CheckBox" fmlaLink="N4" lockText="1" noThreeD="1"/>
</file>

<file path=xl/ctrlProps/ctrlProp9.xml><?xml version="1.0" encoding="utf-8"?>
<formControlPr xmlns="http://schemas.microsoft.com/office/spreadsheetml/2009/9/main" objectType="CheckBox" fmlaLink="K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1028700</xdr:colOff>
          <xdr:row>2</xdr:row>
          <xdr:rowOff>57150</xdr:rowOff>
        </xdr:from>
        <xdr:to>
          <xdr:col>10</xdr:col>
          <xdr:colOff>390525</xdr:colOff>
          <xdr:row>2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Mavi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</xdr:row>
          <xdr:rowOff>38100</xdr:rowOff>
        </xdr:from>
        <xdr:to>
          <xdr:col>12</xdr:col>
          <xdr:colOff>619125</xdr:colOff>
          <xdr:row>2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Turuncu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47625</xdr:rowOff>
        </xdr:from>
        <xdr:to>
          <xdr:col>11</xdr:col>
          <xdr:colOff>390525</xdr:colOff>
          <xdr:row>2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Yeşil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38100</xdr:rowOff>
        </xdr:from>
        <xdr:to>
          <xdr:col>13</xdr:col>
          <xdr:colOff>419100</xdr:colOff>
          <xdr:row>2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1028700</xdr:colOff>
          <xdr:row>3</xdr:row>
          <xdr:rowOff>57150</xdr:rowOff>
        </xdr:from>
        <xdr:to>
          <xdr:col>10</xdr:col>
          <xdr:colOff>390525</xdr:colOff>
          <xdr:row>3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</xdr:row>
          <xdr:rowOff>266700</xdr:rowOff>
        </xdr:from>
        <xdr:to>
          <xdr:col>12</xdr:col>
          <xdr:colOff>914400</xdr:colOff>
          <xdr:row>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Başlık 16 Punto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57150</xdr:rowOff>
        </xdr:from>
        <xdr:to>
          <xdr:col>11</xdr:col>
          <xdr:colOff>600075</xdr:colOff>
          <xdr:row>3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11 Punto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</xdr:row>
          <xdr:rowOff>47625</xdr:rowOff>
        </xdr:from>
        <xdr:to>
          <xdr:col>13</xdr:col>
          <xdr:colOff>419100</xdr:colOff>
          <xdr:row>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Kalın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1028700</xdr:colOff>
          <xdr:row>4</xdr:row>
          <xdr:rowOff>47625</xdr:rowOff>
        </xdr:from>
        <xdr:to>
          <xdr:col>11</xdr:col>
          <xdr:colOff>123825</xdr:colOff>
          <xdr:row>4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Dış Kalın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47625</xdr:rowOff>
        </xdr:from>
        <xdr:to>
          <xdr:col>11</xdr:col>
          <xdr:colOff>619125</xdr:colOff>
          <xdr:row>4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Siyah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</xdr:row>
          <xdr:rowOff>57150</xdr:rowOff>
        </xdr:from>
        <xdr:to>
          <xdr:col>12</xdr:col>
          <xdr:colOff>552450</xdr:colOff>
          <xdr:row>4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İç Kenar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</xdr:row>
          <xdr:rowOff>47625</xdr:rowOff>
        </xdr:from>
        <xdr:to>
          <xdr:col>13</xdr:col>
          <xdr:colOff>419100</xdr:colOff>
          <xdr:row>4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266700</xdr:rowOff>
        </xdr:from>
        <xdr:to>
          <xdr:col>11</xdr:col>
          <xdr:colOff>123825</xdr:colOff>
          <xdr:row>6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Kopya/Taşıma Yapılmış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</xdr:row>
          <xdr:rowOff>276225</xdr:rowOff>
        </xdr:from>
        <xdr:to>
          <xdr:col>12</xdr:col>
          <xdr:colOff>847725</xdr:colOff>
          <xdr:row>6</xdr:row>
          <xdr:rowOff>66675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Kaynak Metin Silinmiş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276225</xdr:rowOff>
        </xdr:from>
        <xdr:to>
          <xdr:col>11</xdr:col>
          <xdr:colOff>923925</xdr:colOff>
          <xdr:row>6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Yapıştırmada Biçim Korunmuş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1028700</xdr:colOff>
          <xdr:row>9</xdr:row>
          <xdr:rowOff>276225</xdr:rowOff>
        </xdr:from>
        <xdr:to>
          <xdr:col>10</xdr:col>
          <xdr:colOff>600075</xdr:colOff>
          <xdr:row>11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TL Para Birimi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11</xdr:col>
          <xdr:colOff>647700</xdr:colOff>
          <xdr:row>11</xdr:row>
          <xdr:rowOff>38100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Ondalık Azaltma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285750</xdr:rowOff>
        </xdr:from>
        <xdr:to>
          <xdr:col>10</xdr:col>
          <xdr:colOff>609600</xdr:colOff>
          <xdr:row>13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Metin Kaydırma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285750</xdr:rowOff>
        </xdr:from>
        <xdr:to>
          <xdr:col>11</xdr:col>
          <xdr:colOff>571500</xdr:colOff>
          <xdr:row>13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Hücre Birleştirme</a:t>
              </a:r>
            </a:p>
          </xdr:txBody>
        </xdr:sp>
        <xdr:clientData/>
      </xdr:twoCellAnchor>
    </mc:Choice>
    <mc:Fallback/>
  </mc:AlternateContent>
  <xdr:twoCellAnchor editAs="absolute">
    <xdr:from>
      <xdr:col>8</xdr:col>
      <xdr:colOff>164280</xdr:colOff>
      <xdr:row>0</xdr:row>
      <xdr:rowOff>38100</xdr:rowOff>
    </xdr:from>
    <xdr:to>
      <xdr:col>19</xdr:col>
      <xdr:colOff>230091</xdr:colOff>
      <xdr:row>23</xdr:row>
      <xdr:rowOff>173970</xdr:rowOff>
    </xdr:to>
    <xdr:grpSp>
      <xdr:nvGrpSpPr>
        <xdr:cNvPr id="31" name="Grup 30">
          <a:extLst>
            <a:ext uri="{FF2B5EF4-FFF2-40B4-BE49-F238E27FC236}">
              <a16:creationId xmlns:a16="http://schemas.microsoft.com/office/drawing/2014/main" id="{B02C2868-90B4-49F8-9B54-D2DE144C06FB}"/>
            </a:ext>
          </a:extLst>
        </xdr:cNvPr>
        <xdr:cNvGrpSpPr/>
      </xdr:nvGrpSpPr>
      <xdr:grpSpPr>
        <a:xfrm>
          <a:off x="4288605" y="38100"/>
          <a:ext cx="7133361" cy="7146270"/>
          <a:chOff x="333375" y="266698"/>
          <a:chExt cx="5695950" cy="4960905"/>
        </a:xfrm>
      </xdr:grpSpPr>
      <xdr:grpSp>
        <xdr:nvGrpSpPr>
          <xdr:cNvPr id="32" name="Sayı ekleme yönergesi">
            <a:extLst>
              <a:ext uri="{FF2B5EF4-FFF2-40B4-BE49-F238E27FC236}">
                <a16:creationId xmlns:a16="http://schemas.microsoft.com/office/drawing/2014/main" id="{6A0EC01A-7B98-4483-A182-0263FDEAEC51}"/>
              </a:ext>
            </a:extLst>
          </xdr:cNvPr>
          <xdr:cNvGrpSpPr/>
        </xdr:nvGrpSpPr>
        <xdr:grpSpPr>
          <a:xfrm>
            <a:off x="333375" y="266698"/>
            <a:ext cx="5695950" cy="4960905"/>
            <a:chOff x="0" y="-2"/>
            <a:chExt cx="5695950" cy="5012581"/>
          </a:xfrm>
        </xdr:grpSpPr>
        <xdr:sp macro="" textlink="">
          <xdr:nvSpPr>
            <xdr:cNvPr id="34" name="Arka plan" descr="Arka plan">
              <a:extLst>
                <a:ext uri="{FF2B5EF4-FFF2-40B4-BE49-F238E27FC236}">
                  <a16:creationId xmlns:a16="http://schemas.microsoft.com/office/drawing/2014/main" id="{2147F87B-DB9B-4472-AAD1-ABC163A3B03F}"/>
                </a:ext>
              </a:extLst>
            </xdr:cNvPr>
            <xdr:cNvSpPr/>
          </xdr:nvSpPr>
          <xdr:spPr>
            <a:xfrm>
              <a:off x="0" y="-2"/>
              <a:ext cx="5695950" cy="5012581"/>
            </a:xfrm>
            <a:prstGeom prst="rect">
              <a:avLst/>
            </a:prstGeom>
            <a:solidFill>
              <a:srgbClr val="F5F5F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 rtl="0"/>
              <a:endParaRPr lang="en-US" sz="1100"/>
            </a:p>
          </xdr:txBody>
        </xdr:sp>
        <xdr:sp macro="" textlink="">
          <xdr:nvSpPr>
            <xdr:cNvPr id="35" name="Adım" descr="Temel bilgiler: Excel’le matematik işlemleri yapma&#10;">
              <a:extLst>
                <a:ext uri="{FF2B5EF4-FFF2-40B4-BE49-F238E27FC236}">
                  <a16:creationId xmlns:a16="http://schemas.microsoft.com/office/drawing/2014/main" id="{527A2F1F-8B85-44FB-84D2-005AA1509431}"/>
                </a:ext>
              </a:extLst>
            </xdr:cNvPr>
            <xdr:cNvSpPr txBox="1"/>
          </xdr:nvSpPr>
          <xdr:spPr>
            <a:xfrm>
              <a:off x="184433" y="148903"/>
              <a:ext cx="5216551" cy="4909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lIns="0" rIns="0" rtlCol="0" anchor="t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r" sz="2200" b="0" i="0" u="none" strike="noStrike" kern="0" cap="none" spc="0" normalizeH="0" baseline="0">
                  <a:ln>
                    <a:noFill/>
                  </a:ln>
                  <a:solidFill>
                    <a:schemeClr val="bg2">
                      <a:lumMod val="25000"/>
                    </a:schemeClr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Uygulama Sınavı Talimatları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tr" sz="1400" b="1" i="0" u="none" strike="noStrike" kern="0" cap="none" spc="0" normalizeH="0" baseline="0">
                  <a:ln>
                    <a:noFill/>
                  </a:ln>
                  <a:solidFill>
                    <a:srgbClr val="FF0000"/>
                  </a:solidFill>
                  <a:effectLst/>
                  <a:uLnTx/>
                  <a:uFillTx/>
                  <a:latin typeface="Segoe UI Light" panose="020B0502040204020203" pitchFamily="34" charset="0"/>
                  <a:ea typeface="Segoe UI" pitchFamily="34" charset="0"/>
                  <a:cs typeface="Segoe UI Light" panose="020B0502040204020203" pitchFamily="34" charset="0"/>
                </a:rPr>
                <a:t>Talimatlara uyarak en altta yer alan sonuç sayfasını yapınız.</a:t>
              </a:r>
            </a:p>
          </xdr:txBody>
        </xdr:sp>
        <xdr:cxnSp macro="">
          <xdr:nvCxnSpPr>
            <xdr:cNvPr id="36" name="Üst çizgi" descr="Dekoratif çizgi">
              <a:extLst>
                <a:ext uri="{FF2B5EF4-FFF2-40B4-BE49-F238E27FC236}">
                  <a16:creationId xmlns:a16="http://schemas.microsoft.com/office/drawing/2014/main" id="{6E3272E8-3D34-4BC2-A3B8-CFAA0B7306AE}"/>
                </a:ext>
              </a:extLst>
            </xdr:cNvPr>
            <xdr:cNvCxnSpPr>
              <a:cxnSpLocks/>
            </xdr:cNvCxnSpPr>
          </xdr:nvCxnSpPr>
          <xdr:spPr>
            <a:xfrm>
              <a:off x="12957" y="653168"/>
              <a:ext cx="5645716" cy="0"/>
            </a:xfrm>
            <a:prstGeom prst="line">
              <a:avLst/>
            </a:prstGeom>
            <a:ln w="25400">
              <a:solidFill>
                <a:srgbClr val="21734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Üst çizgi" descr="Dekoratif çizgi">
              <a:extLst>
                <a:ext uri="{FF2B5EF4-FFF2-40B4-BE49-F238E27FC236}">
                  <a16:creationId xmlns:a16="http://schemas.microsoft.com/office/drawing/2014/main" id="{6E3272E8-3D34-4BC2-A3B8-CFAA0B7306AE}"/>
                </a:ext>
              </a:extLst>
            </xdr:cNvPr>
            <xdr:cNvCxnSpPr>
              <a:cxnSpLocks/>
            </xdr:cNvCxnSpPr>
          </xdr:nvCxnSpPr>
          <xdr:spPr>
            <a:xfrm>
              <a:off x="27868" y="4870568"/>
              <a:ext cx="5645716" cy="0"/>
            </a:xfrm>
            <a:prstGeom prst="line">
              <a:avLst/>
            </a:prstGeom>
            <a:ln w="25400">
              <a:solidFill>
                <a:srgbClr val="21734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3" name="mtn_Adım" descr="Excel’de yerleşik işlevlerin hiçbirini kullanmadan Toplama, Çıkarma, Çarpma ve Bölme yapabilirsiniz. İşleçleri kullanmanız yeterlidir: +, -, *, /. Tüm formüller eşittir (=) işaretiyle başlar.">
            <a:extLst>
              <a:ext uri="{FF2B5EF4-FFF2-40B4-BE49-F238E27FC236}">
                <a16:creationId xmlns:a16="http://schemas.microsoft.com/office/drawing/2014/main" id="{8742DC30-0FF1-4950-98D1-1D4D2D7B33ED}"/>
              </a:ext>
            </a:extLst>
          </xdr:cNvPr>
          <xdr:cNvSpPr txBox="1"/>
        </xdr:nvSpPr>
        <xdr:spPr>
          <a:xfrm>
            <a:off x="527216" y="923322"/>
            <a:ext cx="5323177" cy="7140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1- Alttaki resme göre hücrelere dolgu renklerini ve yazı biçimlerini uygulayınız.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Yazı Tipi Arial, Boyut 11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Başlık Yazı Boyutu 16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2- Hücre içi ve dışı kenarlık stili ve renkleri uygulayınız. (Dış kenarlık siyah, iç kenarlık gri.)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3- S.N. sütununa 1,2,3 şeklinde artan seri oluşturunuz.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4- Sol tarafta bulunan MAVİ ürün listesini kopyalama veya taşıma yöntemiyle ÜRÜN ADI sütununa götürünüz/yapıştırınız. Hedef hücrenin biçimlendirmesini koruyunuz. Sağ taraftaki listeyi kaldırınız.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5- Ürünlerin tutarını hesaplayan formülü yazınız.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6- Toplam değeri </a:t>
            </a:r>
            <a:r>
              <a:rPr lang="tr-TR" sz="1100" b="0" i="0" kern="1200" baseline="0">
                <a:solidFill>
                  <a:schemeClr val="tx1"/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hesaplayan formülü yazınız.</a:t>
            </a: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7- KDV oranını </a:t>
            </a:r>
            <a:r>
              <a:rPr lang="tr-TR" sz="1100" b="0" i="0" kern="1200" baseline="0">
                <a:solidFill>
                  <a:schemeClr val="tx1"/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hesaplayan formülü yazınız.</a:t>
            </a: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Segoe UI" pitchFamily="34" charset="0"/>
                <a:cs typeface="Segoe UI" panose="020B0502040204020203" pitchFamily="34" charset="0"/>
              </a:rPr>
              <a:t>8- Genel toplamı </a:t>
            </a:r>
            <a:r>
              <a:rPr lang="tr-TR" sz="1100" b="0" i="0" kern="1200" baseline="0">
                <a:solidFill>
                  <a:schemeClr val="tx1"/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hesaplayan formülü yazınız.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r-TR" sz="1100" b="0" i="0" kern="1200" baseline="0">
                <a:solidFill>
                  <a:schemeClr val="tx1"/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Genel toplamda TL para birimini ekleyiniz.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r-TR" sz="1100" b="0" i="0" kern="1200" baseline="0">
                <a:solidFill>
                  <a:schemeClr val="tx1"/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Genel toplamdaki virgül (,) den sonraki Ondalıkları kaldırınız.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r-TR" sz="1100" b="0" i="0" kern="1200" baseline="0">
                <a:solidFill>
                  <a:schemeClr val="tx1"/>
                </a:solidFill>
                <a:effectLst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9- F12 hücresini kullanarak "Yaptığınız alışverişin toplam tutarı ????" uyarısı veren formülü ortalı olarak yazdırınız. Genel Toplam'daki sonucu formülle yazdıracaksınız.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120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Hücre içindeki açıklamanın hücre içinde alt satırlara kaymasını sağlayınız.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r-TR" sz="1100" b="0" i="0" u="none" strike="noStrike" kern="1200" cap="none" spc="0" normalizeH="0" baseline="0">
                <a:ln>
                  <a:noFill/>
                </a:ln>
                <a:solidFill>
                  <a:schemeClr val="tx1"/>
                </a:solidFill>
                <a:effectLst/>
                <a:uLnTx/>
                <a:uFillTx/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10- Sınav dosyanızı SINIF_NO_AD_SOYAD şeklinde değiştirerek masaüstüne kaydediniz.</a:t>
            </a:r>
          </a:p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tr-TR" sz="1100" b="0" i="0" u="none" strike="noStrike" kern="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 editAs="oneCell">
    <xdr:from>
      <xdr:col>8</xdr:col>
      <xdr:colOff>600128</xdr:colOff>
      <xdr:row>14</xdr:row>
      <xdr:rowOff>164848</xdr:rowOff>
    </xdr:from>
    <xdr:to>
      <xdr:col>12</xdr:col>
      <xdr:colOff>7620</xdr:colOff>
      <xdr:row>22</xdr:row>
      <xdr:rowOff>220842</xdr:rowOff>
    </xdr:to>
    <xdr:pic>
      <xdr:nvPicPr>
        <xdr:cNvPr id="10" name="Resim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4468" y="4432048"/>
          <a:ext cx="2935552" cy="2494394"/>
        </a:xfrm>
        <a:prstGeom prst="rect">
          <a:avLst/>
        </a:prstGeom>
      </xdr:spPr>
    </xdr:pic>
    <xdr:clientData/>
  </xdr:twoCellAnchor>
  <xdr:twoCellAnchor>
    <xdr:from>
      <xdr:col>6</xdr:col>
      <xdr:colOff>38101</xdr:colOff>
      <xdr:row>3</xdr:row>
      <xdr:rowOff>137160</xdr:rowOff>
    </xdr:from>
    <xdr:to>
      <xdr:col>20</xdr:col>
      <xdr:colOff>441961</xdr:colOff>
      <xdr:row>16</xdr:row>
      <xdr:rowOff>104775</xdr:rowOff>
    </xdr:to>
    <xdr:sp macro="" textlink="">
      <xdr:nvSpPr>
        <xdr:cNvPr id="2" name="Bulut 1"/>
        <xdr:cNvSpPr/>
      </xdr:nvSpPr>
      <xdr:spPr>
        <a:xfrm>
          <a:off x="3695701" y="1051560"/>
          <a:ext cx="8462010" cy="3930015"/>
        </a:xfrm>
        <a:prstGeom prst="cloud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r-TR" sz="1100" b="1" baseline="0"/>
            <a:t>Öğrenci, talimatları uygulayarak ve aşağıdaki resme bakarak sol taraftaki tabloyu, alttaki resme benzetecek. Sınavda talimatlar ve resim olacak.</a:t>
          </a:r>
        </a:p>
        <a:p>
          <a:pPr algn="l"/>
          <a:endParaRPr lang="tr-TR" sz="1100" b="1" baseline="0"/>
        </a:p>
        <a:p>
          <a:pPr algn="l"/>
          <a:r>
            <a:rPr lang="tr-TR" sz="1100" b="1" baseline="0"/>
            <a:t>Öğrenciden sınavı aldıktan sonra alttaki talimat sayfasını kaldırınız. Talimat sayfasını olduğu gibi kaldırmak için alttan boş bir yere tıklayınız ve DELETE ile siliniz.</a:t>
          </a:r>
        </a:p>
        <a:p>
          <a:pPr algn="l"/>
          <a:endParaRPr lang="tr-TR" sz="1100" b="1" baseline="0"/>
        </a:p>
        <a:p>
          <a:pPr algn="l"/>
          <a:r>
            <a:rPr lang="tr-TR" sz="1100" b="1" baseline="0"/>
            <a:t>Talimat sayfasının altında her öğrenciye ait değerlendirme tablosu yer alacaktır. Formül yazdıysa sonuç otomatik 10 puan hesaplanır.</a:t>
          </a:r>
        </a:p>
        <a:p>
          <a:pPr algn="l"/>
          <a:r>
            <a:rPr lang="tr-TR" sz="1100" b="1" baseline="0"/>
            <a:t>Her şekil veya biçim için yanındaki onay kutularını tıklarsanız toplam puanı elde etmiş olursunuz. Deneme amaçlı kendinize bir uygulama yapabilirsiniz.</a:t>
          </a:r>
        </a:p>
        <a:p>
          <a:pPr algn="ctr"/>
          <a:r>
            <a:rPr lang="tr-TR" sz="1100" b="1" u="sng" baseline="0">
              <a:solidFill>
                <a:srgbClr val="FF0000"/>
              </a:solidFill>
            </a:rPr>
            <a:t>Öğrencilerin yazıları ve hesap sonuçlarını elden yazmamaları için bulanıklaştırılmıştır. </a:t>
          </a:r>
        </a:p>
        <a:p>
          <a:pPr algn="ctr"/>
          <a:r>
            <a:rPr lang="tr-TR" sz="1100" b="1" baseline="0">
              <a:solidFill>
                <a:srgbClr val="FF0000"/>
              </a:solidFill>
            </a:rPr>
            <a:t>Bu balon bilgilendirmesi sizin içindir. Öğrencilere sınavı dağıtırken bu açıklamayı ve oku kaldırınız.</a:t>
          </a:r>
          <a:endParaRPr lang="tr-TR" sz="1100" b="1" baseline="0"/>
        </a:p>
        <a:p>
          <a:pPr algn="l"/>
          <a:endParaRPr lang="tr-TR" sz="1100" b="1" baseline="0"/>
        </a:p>
        <a:p>
          <a:pPr algn="l"/>
          <a:endParaRPr lang="tr-TR" sz="1100" b="1"/>
        </a:p>
      </xdr:txBody>
    </xdr:sp>
    <xdr:clientData/>
  </xdr:twoCellAnchor>
  <xdr:twoCellAnchor>
    <xdr:from>
      <xdr:col>11</xdr:col>
      <xdr:colOff>552450</xdr:colOff>
      <xdr:row>8</xdr:row>
      <xdr:rowOff>104775</xdr:rowOff>
    </xdr:from>
    <xdr:to>
      <xdr:col>17</xdr:col>
      <xdr:colOff>295275</xdr:colOff>
      <xdr:row>18</xdr:row>
      <xdr:rowOff>0</xdr:rowOff>
    </xdr:to>
    <xdr:cxnSp macro="">
      <xdr:nvCxnSpPr>
        <xdr:cNvPr id="4" name="Düz Ok Bağlayıcısı 3"/>
        <xdr:cNvCxnSpPr/>
      </xdr:nvCxnSpPr>
      <xdr:spPr>
        <a:xfrm>
          <a:off x="7077075" y="2543175"/>
          <a:ext cx="3590925" cy="2943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99;al&#305;&#351;an%20devams&#305;zl&#305;&#287;&#305;%20zaman%20&#231;izelges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san"/>
      <sheetName val="Mayıs"/>
      <sheetName val="Haziran"/>
      <sheetName val="Temmuz"/>
      <sheetName val="Ağustos"/>
      <sheetName val="Eylül"/>
      <sheetName val="Ekim"/>
      <sheetName val="Kasım"/>
      <sheetName val="Aralık"/>
      <sheetName val="Çalışan Adları"/>
    </sheetNames>
    <sheetDataSet>
      <sheetData sheetId="0">
        <row r="2">
          <cell r="C2" t="str">
            <v>T</v>
          </cell>
          <cell r="G2" t="str">
            <v>K</v>
          </cell>
          <cell r="K2" t="str">
            <v>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tabColor theme="9" tint="0.39997558519241921"/>
  </sheetPr>
  <dimension ref="A1:AM41"/>
  <sheetViews>
    <sheetView tabSelected="1" zoomScaleNormal="100" workbookViewId="0">
      <selection activeCell="U16" sqref="U16"/>
    </sheetView>
  </sheetViews>
  <sheetFormatPr defaultColWidth="9.140625" defaultRowHeight="24" customHeight="1" x14ac:dyDescent="0.3"/>
  <cols>
    <col min="1" max="1" width="2" style="4" customWidth="1"/>
    <col min="2" max="2" width="6.42578125" style="1" bestFit="1" customWidth="1"/>
    <col min="3" max="3" width="12.28515625" style="1" bestFit="1" customWidth="1"/>
    <col min="4" max="4" width="7.28515625" style="1" bestFit="1" customWidth="1"/>
    <col min="5" max="5" width="14.140625" style="1" bestFit="1" customWidth="1"/>
    <col min="6" max="6" width="12.7109375" style="1" bestFit="1" customWidth="1"/>
    <col min="7" max="7" width="0.85546875" style="3" customWidth="1"/>
    <col min="8" max="8" width="6.140625" style="5" customWidth="1"/>
    <col min="9" max="9" width="9.140625" style="5"/>
    <col min="10" max="10" width="14" style="15" customWidth="1"/>
    <col min="11" max="11" width="12.85546875" style="4" customWidth="1"/>
    <col min="12" max="12" width="15.42578125" style="4" customWidth="1"/>
    <col min="13" max="13" width="13.42578125" style="4" customWidth="1"/>
    <col min="14" max="14" width="7.5703125" style="4" bestFit="1" customWidth="1"/>
    <col min="15" max="15" width="3" style="4" bestFit="1" customWidth="1"/>
    <col min="16" max="18" width="9.140625" style="4"/>
    <col min="19" max="19" width="3.140625" style="6" bestFit="1" customWidth="1"/>
    <col min="20" max="20" width="7.85546875" style="3" bestFit="1" customWidth="1"/>
    <col min="21" max="39" width="9.140625" style="4"/>
    <col min="40" max="16384" width="9.140625" style="1"/>
  </cols>
  <sheetData>
    <row r="1" spans="2:20" s="4" customFormat="1" ht="24" customHeight="1" x14ac:dyDescent="0.3">
      <c r="B1" s="36" t="s">
        <v>15</v>
      </c>
      <c r="C1" s="36"/>
      <c r="D1" s="36"/>
      <c r="G1" s="5"/>
      <c r="H1" s="5"/>
      <c r="I1" s="5"/>
      <c r="J1" s="15"/>
      <c r="S1" s="6"/>
      <c r="T1" s="5"/>
    </row>
    <row r="2" spans="2:20" ht="24" customHeight="1" x14ac:dyDescent="0.3">
      <c r="B2" s="36"/>
      <c r="C2" s="36"/>
      <c r="D2" s="36"/>
      <c r="E2" s="4"/>
      <c r="F2" s="4"/>
      <c r="G2" s="5"/>
      <c r="J2" s="35" t="s">
        <v>27</v>
      </c>
      <c r="K2" s="35"/>
      <c r="L2" s="35"/>
      <c r="M2" s="35"/>
      <c r="N2" s="35"/>
      <c r="O2" s="35"/>
      <c r="S2" s="11" t="str">
        <f>"Yaptığınız alışverişin toplam tutarı "&amp;F13</f>
        <v xml:space="preserve">Yaptığınız alışverişin toplam tutarı </v>
      </c>
      <c r="T2" s="5"/>
    </row>
    <row r="3" spans="2:20" ht="24" customHeight="1" x14ac:dyDescent="0.3">
      <c r="B3" s="4"/>
      <c r="C3" s="4"/>
      <c r="D3" s="4"/>
      <c r="E3" s="4"/>
      <c r="F3" s="4"/>
      <c r="G3" s="5"/>
      <c r="J3" s="21" t="s">
        <v>17</v>
      </c>
      <c r="K3" s="34" t="b">
        <v>0</v>
      </c>
      <c r="L3" s="34" t="b">
        <v>0</v>
      </c>
      <c r="M3" s="34" t="b">
        <v>0</v>
      </c>
      <c r="N3" s="34" t="b">
        <v>0</v>
      </c>
      <c r="O3" s="16">
        <f>COUNTIF(K3:N3,"Doğru")*2</f>
        <v>0</v>
      </c>
      <c r="S3" s="11" t="str">
        <f>IF(B11=S2,"r","t")</f>
        <v>t</v>
      </c>
      <c r="T3" s="5"/>
    </row>
    <row r="4" spans="2:20" ht="24" customHeight="1" x14ac:dyDescent="0.3">
      <c r="B4" s="32" t="s">
        <v>13</v>
      </c>
      <c r="C4" s="31"/>
      <c r="D4" s="31"/>
      <c r="E4" s="31"/>
      <c r="F4" s="31"/>
      <c r="G4" s="5"/>
      <c r="J4" s="22" t="s">
        <v>18</v>
      </c>
      <c r="K4" s="17" t="b">
        <v>0</v>
      </c>
      <c r="L4" s="17" t="b">
        <v>0</v>
      </c>
      <c r="M4" s="17" t="b">
        <v>0</v>
      </c>
      <c r="N4" s="17" t="b">
        <v>0</v>
      </c>
      <c r="O4" s="18">
        <f>COUNTIF(K4:N4,"Doğru")*2</f>
        <v>0</v>
      </c>
      <c r="T4" s="5"/>
    </row>
    <row r="5" spans="2:20" ht="24" customHeight="1" x14ac:dyDescent="0.3">
      <c r="B5" s="25" t="s">
        <v>7</v>
      </c>
      <c r="C5" s="26" t="s">
        <v>0</v>
      </c>
      <c r="D5" s="26" t="s">
        <v>2</v>
      </c>
      <c r="E5" s="26" t="s">
        <v>3</v>
      </c>
      <c r="F5" s="26" t="s">
        <v>1</v>
      </c>
      <c r="G5" s="8"/>
      <c r="H5" s="9"/>
      <c r="I5" s="9"/>
      <c r="J5" s="21" t="s">
        <v>19</v>
      </c>
      <c r="K5" s="34" t="b">
        <v>0</v>
      </c>
      <c r="L5" s="34" t="b">
        <v>0</v>
      </c>
      <c r="M5" s="34" t="b">
        <v>0</v>
      </c>
      <c r="N5" s="34" t="b">
        <v>0</v>
      </c>
      <c r="O5" s="16">
        <f>COUNTIF(K5:N5,"Doğru")*2</f>
        <v>0</v>
      </c>
      <c r="S5" s="7"/>
      <c r="T5" s="8"/>
    </row>
    <row r="6" spans="2:20" ht="24" customHeight="1" x14ac:dyDescent="0.3">
      <c r="B6" s="33">
        <v>1</v>
      </c>
      <c r="C6" s="24"/>
      <c r="D6" s="24">
        <v>7</v>
      </c>
      <c r="E6" s="24">
        <v>2224.5</v>
      </c>
      <c r="F6" s="27"/>
      <c r="G6" s="13"/>
      <c r="H6" s="4"/>
      <c r="I6" s="4"/>
      <c r="J6" s="21" t="s">
        <v>16</v>
      </c>
      <c r="K6" s="34" t="b">
        <v>0</v>
      </c>
      <c r="L6" s="34" t="b">
        <v>0</v>
      </c>
      <c r="M6" s="34" t="b">
        <v>0</v>
      </c>
      <c r="N6" s="34" t="b">
        <v>0</v>
      </c>
      <c r="O6" s="16">
        <f>COUNTIF(K6:N6,"Doğru")*2</f>
        <v>0</v>
      </c>
      <c r="S6" s="20" t="str">
        <f t="shared" ref="S6:S13" si="0">IF(F6="","",IF(T6=F6,"R","T"))</f>
        <v/>
      </c>
      <c r="T6" s="13">
        <f>D6*E6</f>
        <v>15571.5</v>
      </c>
    </row>
    <row r="7" spans="2:20" ht="24" customHeight="1" x14ac:dyDescent="0.3">
      <c r="B7" s="33">
        <v>2</v>
      </c>
      <c r="C7" s="24"/>
      <c r="D7" s="24">
        <v>5</v>
      </c>
      <c r="E7" s="24">
        <v>241.5</v>
      </c>
      <c r="F7" s="27"/>
      <c r="G7" s="13"/>
      <c r="I7" s="4"/>
      <c r="J7" s="41" t="s">
        <v>20</v>
      </c>
      <c r="K7" s="42"/>
      <c r="L7" s="42"/>
      <c r="M7" s="42"/>
      <c r="N7" s="43"/>
      <c r="O7" s="18">
        <f>COUNTIF(S6:S10,"R")*2</f>
        <v>0</v>
      </c>
      <c r="S7" s="20" t="str">
        <f t="shared" si="0"/>
        <v/>
      </c>
      <c r="T7" s="13">
        <f>D7*E7</f>
        <v>1207.5</v>
      </c>
    </row>
    <row r="8" spans="2:20" ht="24" customHeight="1" x14ac:dyDescent="0.3">
      <c r="B8" s="23"/>
      <c r="C8" s="24"/>
      <c r="D8" s="24">
        <v>4</v>
      </c>
      <c r="E8" s="24">
        <v>153</v>
      </c>
      <c r="F8" s="27"/>
      <c r="G8" s="13"/>
      <c r="J8" s="38" t="s">
        <v>21</v>
      </c>
      <c r="K8" s="39"/>
      <c r="L8" s="39"/>
      <c r="M8" s="39"/>
      <c r="N8" s="40"/>
      <c r="O8" s="16">
        <f>IF(S11="r",10,0)</f>
        <v>0</v>
      </c>
      <c r="S8" s="20" t="str">
        <f t="shared" si="0"/>
        <v/>
      </c>
      <c r="T8" s="13">
        <f>D8*E8</f>
        <v>612</v>
      </c>
    </row>
    <row r="9" spans="2:20" ht="24" customHeight="1" x14ac:dyDescent="0.3">
      <c r="B9" s="23"/>
      <c r="C9" s="24"/>
      <c r="D9" s="24">
        <v>6</v>
      </c>
      <c r="E9" s="24">
        <v>161</v>
      </c>
      <c r="F9" s="27"/>
      <c r="G9" s="13"/>
      <c r="J9" s="41" t="s">
        <v>22</v>
      </c>
      <c r="K9" s="42"/>
      <c r="L9" s="42"/>
      <c r="M9" s="42"/>
      <c r="N9" s="43"/>
      <c r="O9" s="18">
        <f>IF(S12="r",10,0)</f>
        <v>0</v>
      </c>
      <c r="S9" s="20" t="str">
        <f t="shared" si="0"/>
        <v/>
      </c>
      <c r="T9" s="13">
        <f>D9*E9</f>
        <v>966</v>
      </c>
    </row>
    <row r="10" spans="2:20" ht="24" customHeight="1" x14ac:dyDescent="0.3">
      <c r="B10" s="23"/>
      <c r="C10" s="24"/>
      <c r="D10" s="24">
        <v>7</v>
      </c>
      <c r="E10" s="24">
        <v>123.5</v>
      </c>
      <c r="F10" s="27"/>
      <c r="G10" s="13"/>
      <c r="J10" s="38" t="s">
        <v>23</v>
      </c>
      <c r="K10" s="39"/>
      <c r="L10" s="39"/>
      <c r="M10" s="39"/>
      <c r="N10" s="40"/>
      <c r="O10" s="16">
        <f>IF(S13="r",10,0)</f>
        <v>0</v>
      </c>
      <c r="S10" s="20" t="str">
        <f t="shared" si="0"/>
        <v/>
      </c>
      <c r="T10" s="13">
        <f>D10*E10</f>
        <v>864.5</v>
      </c>
    </row>
    <row r="11" spans="2:20" ht="24" customHeight="1" x14ac:dyDescent="0.3">
      <c r="B11" s="24"/>
      <c r="C11" s="30"/>
      <c r="D11" s="30"/>
      <c r="E11" s="24" t="s">
        <v>4</v>
      </c>
      <c r="F11" s="28"/>
      <c r="G11" s="14"/>
      <c r="J11" s="22" t="s">
        <v>24</v>
      </c>
      <c r="K11" s="17" t="b">
        <v>0</v>
      </c>
      <c r="L11" s="17" t="b">
        <v>0</v>
      </c>
      <c r="M11" s="17" t="b">
        <v>0</v>
      </c>
      <c r="N11" s="17" t="b">
        <v>0</v>
      </c>
      <c r="O11" s="18">
        <f>COUNTIF(K11:N11,"Doğru")*5</f>
        <v>0</v>
      </c>
      <c r="S11" s="20" t="str">
        <f t="shared" si="0"/>
        <v/>
      </c>
      <c r="T11" s="14">
        <f>F6+F7+F8+F9+F10</f>
        <v>0</v>
      </c>
    </row>
    <row r="12" spans="2:20" ht="24" customHeight="1" x14ac:dyDescent="0.3">
      <c r="B12" s="24"/>
      <c r="C12" s="30"/>
      <c r="D12" s="30"/>
      <c r="E12" s="24" t="s">
        <v>5</v>
      </c>
      <c r="F12" s="28"/>
      <c r="G12" s="13"/>
      <c r="I12" s="4"/>
      <c r="J12" s="38" t="s">
        <v>14</v>
      </c>
      <c r="K12" s="39"/>
      <c r="L12" s="39"/>
      <c r="M12" s="39"/>
      <c r="N12" s="40"/>
      <c r="O12" s="16">
        <f>IF(S3="r",10,0)</f>
        <v>0</v>
      </c>
      <c r="S12" s="20" t="str">
        <f t="shared" si="0"/>
        <v/>
      </c>
      <c r="T12" s="13">
        <f>F11*18%</f>
        <v>0</v>
      </c>
    </row>
    <row r="13" spans="2:20" s="4" customFormat="1" ht="24" customHeight="1" x14ac:dyDescent="0.3">
      <c r="B13" s="30"/>
      <c r="C13" s="30"/>
      <c r="D13" s="30"/>
      <c r="E13" s="24" t="s">
        <v>6</v>
      </c>
      <c r="F13" s="29"/>
      <c r="G13" s="13"/>
      <c r="J13" s="22" t="s">
        <v>25</v>
      </c>
      <c r="K13" s="17" t="b">
        <v>0</v>
      </c>
      <c r="L13" s="17" t="b">
        <v>0</v>
      </c>
      <c r="M13" s="19"/>
      <c r="N13" s="19"/>
      <c r="O13" s="18">
        <f>COUNTIF(K13:N13,"Doğru")*5</f>
        <v>0</v>
      </c>
      <c r="S13" s="20" t="str">
        <f t="shared" si="0"/>
        <v/>
      </c>
      <c r="T13" s="13">
        <f>F11+F12</f>
        <v>0</v>
      </c>
    </row>
    <row r="14" spans="2:20" s="4" customFormat="1" ht="24" customHeight="1" x14ac:dyDescent="0.3">
      <c r="G14" s="5"/>
      <c r="I14" s="5"/>
      <c r="J14" s="15"/>
      <c r="M14" s="12" t="s">
        <v>26</v>
      </c>
      <c r="N14" s="37">
        <f>SUM(O3:O13)</f>
        <v>0</v>
      </c>
      <c r="O14" s="37"/>
      <c r="S14" s="6"/>
      <c r="T14" s="5"/>
    </row>
    <row r="15" spans="2:20" s="4" customFormat="1" ht="24" customHeight="1" x14ac:dyDescent="0.3">
      <c r="F15" s="10"/>
      <c r="G15" s="5"/>
      <c r="I15" s="5"/>
      <c r="J15" s="15"/>
      <c r="S15" s="6"/>
      <c r="T15" s="5"/>
    </row>
    <row r="16" spans="2:20" s="4" customFormat="1" ht="24" customHeight="1" x14ac:dyDescent="0.3">
      <c r="I16" s="5"/>
      <c r="J16" s="15"/>
    </row>
    <row r="17" spans="7:20" s="4" customFormat="1" ht="24" customHeight="1" x14ac:dyDescent="0.3">
      <c r="H17" s="2" t="s">
        <v>10</v>
      </c>
      <c r="I17" s="5"/>
      <c r="J17" s="15"/>
    </row>
    <row r="18" spans="7:20" s="4" customFormat="1" ht="24" customHeight="1" x14ac:dyDescent="0.3">
      <c r="H18" s="2" t="s">
        <v>9</v>
      </c>
      <c r="I18" s="5"/>
      <c r="J18" s="15"/>
    </row>
    <row r="19" spans="7:20" s="4" customFormat="1" ht="24" customHeight="1" x14ac:dyDescent="0.3">
      <c r="H19" s="2" t="s">
        <v>11</v>
      </c>
      <c r="I19" s="5"/>
      <c r="J19" s="15"/>
    </row>
    <row r="20" spans="7:20" s="4" customFormat="1" ht="24" customHeight="1" x14ac:dyDescent="0.3">
      <c r="H20" s="2" t="s">
        <v>12</v>
      </c>
      <c r="I20" s="5"/>
      <c r="J20" s="15"/>
    </row>
    <row r="21" spans="7:20" s="4" customFormat="1" ht="24" customHeight="1" x14ac:dyDescent="0.3">
      <c r="H21" s="2" t="s">
        <v>8</v>
      </c>
      <c r="I21" s="5"/>
      <c r="J21" s="15"/>
    </row>
    <row r="22" spans="7:20" s="4" customFormat="1" ht="24" customHeight="1" x14ac:dyDescent="0.3">
      <c r="H22" s="5"/>
      <c r="I22" s="5"/>
      <c r="J22" s="15"/>
    </row>
    <row r="23" spans="7:20" s="4" customFormat="1" ht="24" customHeight="1" x14ac:dyDescent="0.3">
      <c r="H23" s="5"/>
      <c r="I23" s="5"/>
      <c r="J23" s="15"/>
    </row>
    <row r="24" spans="7:20" s="4" customFormat="1" ht="24" customHeight="1" x14ac:dyDescent="0.3">
      <c r="H24" s="5"/>
      <c r="I24" s="5"/>
      <c r="J24" s="15"/>
    </row>
    <row r="25" spans="7:20" s="4" customFormat="1" ht="24" customHeight="1" x14ac:dyDescent="0.3">
      <c r="H25" s="5"/>
      <c r="I25" s="5"/>
      <c r="J25" s="15"/>
    </row>
    <row r="26" spans="7:20" s="4" customFormat="1" ht="24" customHeight="1" x14ac:dyDescent="0.3">
      <c r="H26" s="5"/>
      <c r="I26" s="5"/>
      <c r="J26" s="15"/>
    </row>
    <row r="27" spans="7:20" s="4" customFormat="1" ht="24" customHeight="1" x14ac:dyDescent="0.3">
      <c r="H27" s="5"/>
      <c r="I27" s="5"/>
      <c r="J27" s="15"/>
    </row>
    <row r="28" spans="7:20" s="4" customFormat="1" ht="24" customHeight="1" x14ac:dyDescent="0.3">
      <c r="G28" s="5"/>
      <c r="H28" s="5"/>
      <c r="I28" s="5"/>
      <c r="J28" s="15"/>
      <c r="S28" s="6"/>
      <c r="T28" s="5"/>
    </row>
    <row r="29" spans="7:20" s="4" customFormat="1" ht="24" customHeight="1" x14ac:dyDescent="0.3">
      <c r="G29" s="5"/>
      <c r="H29" s="5"/>
      <c r="I29" s="5"/>
      <c r="J29" s="15"/>
      <c r="S29" s="6"/>
      <c r="T29" s="5"/>
    </row>
    <row r="30" spans="7:20" s="4" customFormat="1" ht="24" customHeight="1" x14ac:dyDescent="0.3">
      <c r="G30" s="5"/>
      <c r="H30" s="5"/>
      <c r="I30" s="5"/>
      <c r="J30" s="15"/>
      <c r="S30" s="6"/>
      <c r="T30" s="5"/>
    </row>
    <row r="31" spans="7:20" s="4" customFormat="1" ht="24" customHeight="1" x14ac:dyDescent="0.3">
      <c r="G31" s="5"/>
      <c r="H31" s="5"/>
      <c r="I31" s="5"/>
      <c r="J31" s="15"/>
      <c r="S31" s="6"/>
      <c r="T31" s="5"/>
    </row>
    <row r="32" spans="7:20" s="4" customFormat="1" ht="24" customHeight="1" x14ac:dyDescent="0.3">
      <c r="G32" s="5"/>
      <c r="H32" s="5"/>
      <c r="I32" s="5"/>
      <c r="J32" s="15"/>
      <c r="S32" s="6"/>
      <c r="T32" s="5"/>
    </row>
    <row r="33" spans="2:20" s="4" customFormat="1" ht="24" customHeight="1" x14ac:dyDescent="0.3">
      <c r="G33" s="5"/>
      <c r="H33" s="5"/>
      <c r="I33" s="5"/>
      <c r="J33" s="15"/>
      <c r="S33" s="6"/>
      <c r="T33" s="5"/>
    </row>
    <row r="34" spans="2:20" s="4" customFormat="1" ht="24" customHeight="1" x14ac:dyDescent="0.3">
      <c r="G34" s="5"/>
      <c r="H34" s="5"/>
      <c r="I34" s="5"/>
      <c r="J34" s="15"/>
      <c r="S34" s="6"/>
      <c r="T34" s="5"/>
    </row>
    <row r="35" spans="2:20" s="4" customFormat="1" ht="24" customHeight="1" x14ac:dyDescent="0.3">
      <c r="G35" s="5"/>
      <c r="H35" s="5"/>
      <c r="I35" s="5"/>
      <c r="J35" s="15"/>
      <c r="S35" s="6"/>
      <c r="T35" s="5"/>
    </row>
    <row r="36" spans="2:20" s="4" customFormat="1" ht="24" customHeight="1" x14ac:dyDescent="0.3">
      <c r="G36" s="5"/>
      <c r="H36" s="5"/>
      <c r="I36" s="5"/>
      <c r="J36" s="15"/>
      <c r="S36" s="6"/>
      <c r="T36" s="5"/>
    </row>
    <row r="37" spans="2:20" s="4" customFormat="1" ht="24" customHeight="1" x14ac:dyDescent="0.3">
      <c r="G37" s="5"/>
      <c r="H37" s="5"/>
      <c r="I37" s="5"/>
      <c r="J37" s="15"/>
      <c r="S37" s="6"/>
      <c r="T37" s="5"/>
    </row>
    <row r="38" spans="2:20" s="4" customFormat="1" ht="24" customHeight="1" x14ac:dyDescent="0.3">
      <c r="G38" s="5"/>
      <c r="H38" s="5"/>
      <c r="I38" s="5"/>
      <c r="J38" s="15"/>
      <c r="S38" s="6"/>
      <c r="T38" s="5"/>
    </row>
    <row r="39" spans="2:20" s="4" customFormat="1" ht="24" customHeight="1" x14ac:dyDescent="0.3">
      <c r="G39" s="5"/>
      <c r="H39" s="5"/>
      <c r="I39" s="5"/>
      <c r="J39" s="15"/>
      <c r="S39" s="6"/>
      <c r="T39" s="5"/>
    </row>
    <row r="40" spans="2:20" s="4" customFormat="1" ht="24" customHeight="1" x14ac:dyDescent="0.3">
      <c r="G40" s="5"/>
      <c r="H40" s="5"/>
      <c r="I40" s="5"/>
      <c r="J40" s="15"/>
      <c r="S40" s="6"/>
      <c r="T40" s="5"/>
    </row>
    <row r="41" spans="2:20" ht="24" customHeight="1" x14ac:dyDescent="0.3">
      <c r="B41" s="4"/>
      <c r="C41" s="4"/>
      <c r="D41" s="4"/>
      <c r="E41" s="4"/>
      <c r="F41" s="4"/>
      <c r="G41" s="5"/>
      <c r="T41" s="5"/>
    </row>
  </sheetData>
  <sheetProtection selectLockedCells="1"/>
  <protectedRanges>
    <protectedRange sqref="F5:F13" name="Aralık1"/>
  </protectedRanges>
  <mergeCells count="9">
    <mergeCell ref="J2:O2"/>
    <mergeCell ref="B1:D1"/>
    <mergeCell ref="B2:D2"/>
    <mergeCell ref="N14:O14"/>
    <mergeCell ref="J10:N10"/>
    <mergeCell ref="J9:N9"/>
    <mergeCell ref="J8:N8"/>
    <mergeCell ref="J7:N7"/>
    <mergeCell ref="J12:N12"/>
  </mergeCells>
  <conditionalFormatting sqref="S5">
    <cfRule type="containsText" dxfId="2" priority="7" operator="containsText" text="yanlış">
      <formula>NOT(ISERROR(SEARCH("yanlış",S5)))</formula>
    </cfRule>
    <cfRule type="containsText" dxfId="1" priority="8" operator="containsText" text="doğru">
      <formula>NOT(ISERROR(SEARCH("doğru",S5)))</formula>
    </cfRule>
  </conditionalFormatting>
  <conditionalFormatting sqref="H5:I5 F15">
    <cfRule type="expression" dxfId="0" priority="353">
      <formula>#REF!=1</formula>
    </cfRule>
  </conditionalFormatting>
  <pageMargins left="0.19685039370078741" right="0.19685039370078741" top="0.19685039370078741" bottom="0.19685039370078741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1028700</xdr:colOff>
                    <xdr:row>2</xdr:row>
                    <xdr:rowOff>57150</xdr:rowOff>
                  </from>
                  <to>
                    <xdr:col>10</xdr:col>
                    <xdr:colOff>390525</xdr:colOff>
                    <xdr:row>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2</xdr:row>
                    <xdr:rowOff>38100</xdr:rowOff>
                  </from>
                  <to>
                    <xdr:col>12</xdr:col>
                    <xdr:colOff>619125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2</xdr:row>
                    <xdr:rowOff>47625</xdr:rowOff>
                  </from>
                  <to>
                    <xdr:col>11</xdr:col>
                    <xdr:colOff>390525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2</xdr:row>
                    <xdr:rowOff>38100</xdr:rowOff>
                  </from>
                  <to>
                    <xdr:col>13</xdr:col>
                    <xdr:colOff>419100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9</xdr:col>
                    <xdr:colOff>1028700</xdr:colOff>
                    <xdr:row>3</xdr:row>
                    <xdr:rowOff>57150</xdr:rowOff>
                  </from>
                  <to>
                    <xdr:col>10</xdr:col>
                    <xdr:colOff>390525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12</xdr:col>
                    <xdr:colOff>9525</xdr:colOff>
                    <xdr:row>2</xdr:row>
                    <xdr:rowOff>266700</xdr:rowOff>
                  </from>
                  <to>
                    <xdr:col>12</xdr:col>
                    <xdr:colOff>914400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11</xdr:col>
                    <xdr:colOff>9525</xdr:colOff>
                    <xdr:row>3</xdr:row>
                    <xdr:rowOff>57150</xdr:rowOff>
                  </from>
                  <to>
                    <xdr:col>11</xdr:col>
                    <xdr:colOff>600075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47625</xdr:rowOff>
                  </from>
                  <to>
                    <xdr:col>13</xdr:col>
                    <xdr:colOff>419100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9</xdr:col>
                    <xdr:colOff>1028700</xdr:colOff>
                    <xdr:row>4</xdr:row>
                    <xdr:rowOff>47625</xdr:rowOff>
                  </from>
                  <to>
                    <xdr:col>11</xdr:col>
                    <xdr:colOff>123825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11</xdr:col>
                    <xdr:colOff>0</xdr:colOff>
                    <xdr:row>4</xdr:row>
                    <xdr:rowOff>47625</xdr:rowOff>
                  </from>
                  <to>
                    <xdr:col>11</xdr:col>
                    <xdr:colOff>619125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12</xdr:col>
                    <xdr:colOff>0</xdr:colOff>
                    <xdr:row>4</xdr:row>
                    <xdr:rowOff>57150</xdr:rowOff>
                  </from>
                  <to>
                    <xdr:col>12</xdr:col>
                    <xdr:colOff>552450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13</xdr:col>
                    <xdr:colOff>0</xdr:colOff>
                    <xdr:row>4</xdr:row>
                    <xdr:rowOff>47625</xdr:rowOff>
                  </from>
                  <to>
                    <xdr:col>13</xdr:col>
                    <xdr:colOff>419100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266700</xdr:rowOff>
                  </from>
                  <to>
                    <xdr:col>11</xdr:col>
                    <xdr:colOff>123825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12</xdr:col>
                    <xdr:colOff>9525</xdr:colOff>
                    <xdr:row>4</xdr:row>
                    <xdr:rowOff>276225</xdr:rowOff>
                  </from>
                  <to>
                    <xdr:col>12</xdr:col>
                    <xdr:colOff>847725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11</xdr:col>
                    <xdr:colOff>0</xdr:colOff>
                    <xdr:row>4</xdr:row>
                    <xdr:rowOff>276225</xdr:rowOff>
                  </from>
                  <to>
                    <xdr:col>11</xdr:col>
                    <xdr:colOff>923925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9</xdr:col>
                    <xdr:colOff>1028700</xdr:colOff>
                    <xdr:row>9</xdr:row>
                    <xdr:rowOff>276225</xdr:rowOff>
                  </from>
                  <to>
                    <xdr:col>10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0" name="Check Box 37">
              <controlPr defaultSize="0" autoFill="0" autoLine="0" autoPict="0">
                <anchor moveWithCells="1">
                  <from>
                    <xdr:col>11</xdr:col>
                    <xdr:colOff>0</xdr:colOff>
                    <xdr:row>10</xdr:row>
                    <xdr:rowOff>0</xdr:rowOff>
                  </from>
                  <to>
                    <xdr:col>11</xdr:col>
                    <xdr:colOff>647700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10</xdr:col>
                    <xdr:colOff>0</xdr:colOff>
                    <xdr:row>11</xdr:row>
                    <xdr:rowOff>285750</xdr:rowOff>
                  </from>
                  <to>
                    <xdr:col>10</xdr:col>
                    <xdr:colOff>609600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11</xdr:col>
                    <xdr:colOff>0</xdr:colOff>
                    <xdr:row>11</xdr:row>
                    <xdr:rowOff>285750</xdr:rowOff>
                  </from>
                  <to>
                    <xdr:col>11</xdr:col>
                    <xdr:colOff>571500</xdr:colOff>
                    <xdr:row>13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Fatura</vt:lpstr>
      <vt:lpstr>Fatura!Yazdırma_Alanı</vt:lpstr>
    </vt:vector>
  </TitlesOfParts>
  <Company>Progressive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</dc:creator>
  <cp:lastModifiedBy>PC</cp:lastModifiedBy>
  <cp:lastPrinted>2022-03-23T21:39:22Z</cp:lastPrinted>
  <dcterms:created xsi:type="dcterms:W3CDTF">2020-02-10T21:46:05Z</dcterms:created>
  <dcterms:modified xsi:type="dcterms:W3CDTF">2022-03-24T07:59:38Z</dcterms:modified>
</cp:coreProperties>
</file>